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D29" i="13" s="1"/>
  <c r="R2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E8" i="11"/>
  <c r="S2" i="29" s="1"/>
  <c r="F8" i="11"/>
  <c r="G8" i="11"/>
  <c r="G30" i="11"/>
  <c r="U22" i="29" s="1"/>
  <c r="R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F5" i="12"/>
  <c r="I25" i="23"/>
  <c r="D23" i="23"/>
  <c r="I23" i="23"/>
  <c r="H23" i="23"/>
  <c r="F6" i="11" s="1"/>
  <c r="G23" i="23"/>
  <c r="E6" i="11" s="1"/>
  <c r="F23" i="23"/>
  <c r="D6" i="11" s="1"/>
  <c r="E23" i="23"/>
  <c r="C6" i="11" s="1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B72" i="4" l="1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G6" i="11"/>
  <c r="B6" i="11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<sst xmlns="http://schemas.openxmlformats.org/spreadsheetml/2006/main" count="4254" uniqueCount="3324">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</sst>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abSelected="1" topLeftCell="A34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130" zoomScaleNormal="130" workbookViewId="0">
      <selection activeCell="C14" sqref="C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f>ANIO1P</f>
        <v>2024</v>
      </c>
      <c r="C6" s="336" t="str">
        <f>ANIO2P</f>
        <v>2025 (d)</v>
      </c>
      <c r="D6" s="336" t="str">
        <f>ANIO3P</f>
        <v>2026 (d)</v>
      </c>
      <c r="E6" s="336" t="str">
        <f>ANIO4P</f>
        <v>2027 (d)</v>
      </c>
      <c r="F6" s="336" t="str">
        <f>ANIO5P</f>
        <v>2028 (d)</v>
      </c>
      <c r="G6" s="336" t="str">
        <f>ANIO6P</f>
        <v>2029 (d)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17442239.382750001</v>
      </c>
      <c r="C8" s="59">
        <f t="shared" ref="C8:G8" si="0">SUM(C9:C17)</f>
        <v>17878295.367318749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13045373.06075</v>
      </c>
      <c r="C9" s="60">
        <v>13371507.38726875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693463.75</v>
      </c>
      <c r="C10" s="60">
        <v>710800.34375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1009325.0337499999</v>
      </c>
      <c r="C11" s="60">
        <v>1034558.1595937499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2419377.5382500002</v>
      </c>
      <c r="C12" s="60">
        <v>2479861.9767062501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274700</v>
      </c>
      <c r="C15" s="60">
        <v>281567.5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17442239.382750001</v>
      </c>
      <c r="C30" s="61">
        <f t="shared" ref="C30:G30" si="2">C8+C19</f>
        <v>17878295.367318749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17442239.382750001</v>
      </c>
      <c r="Q2" s="18">
        <f>'Formato 7 b)'!C8</f>
        <v>17878295.367318749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>
        <f>'Formato 7 b)'!B9</f>
        <v>13045373.06075</v>
      </c>
      <c r="Q3" s="18">
        <f>'Formato 7 b)'!C9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>
        <f>'Formato 7 b)'!B10</f>
        <v>693463.75</v>
      </c>
      <c r="Q4" s="18">
        <f>'Formato 7 b)'!C10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>
        <f>'Formato 7 b)'!B11</f>
        <v>1009325.0337499999</v>
      </c>
      <c r="Q5" s="18">
        <f>'Formato 7 b)'!C11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>
        <f>'Formato 7 b)'!B12</f>
        <v>2419377.5382500002</v>
      </c>
      <c r="Q6" s="18">
        <f>'Formato 7 b)'!C12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>
        <f>'Formato 7 b)'!B15</f>
        <v>274700</v>
      </c>
      <c r="Q9" s="18">
        <f>'Formato 7 b)'!C15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17442239.382750001</v>
      </c>
      <c r="Q22" s="18">
        <f>'Formato 7 b)'!C30</f>
        <v>17878295.367318749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2024-07-29T21:01:35Z</dcterms:modified>
</cp:coreProperties>
</file>